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/>
  </bookViews>
  <sheets>
    <sheet name="Coffee Advantage Approval Calc" sheetId="3" r:id="rId1"/>
  </sheets>
  <definedNames>
    <definedName name="_xlnm.Print_Area" localSheetId="0">'Coffee Advantage Approval Calc'!$D$1:$P$23</definedName>
  </definedNames>
  <calcPr calcId="152511"/>
</workbook>
</file>

<file path=xl/calcChain.xml><?xml version="1.0" encoding="utf-8"?>
<calcChain xmlns="http://schemas.openxmlformats.org/spreadsheetml/2006/main">
  <c r="O12" i="3" l="1"/>
  <c r="L16" i="3" l="1"/>
  <c r="L18" i="3"/>
</calcChain>
</file>

<file path=xl/sharedStrings.xml><?xml version="1.0" encoding="utf-8"?>
<sst xmlns="http://schemas.openxmlformats.org/spreadsheetml/2006/main" count="20" uniqueCount="20">
  <si>
    <t>Silver Chef Ltd</t>
  </si>
  <si>
    <t>20 Pidgeon Close</t>
  </si>
  <si>
    <t>West End QLD 4101</t>
  </si>
  <si>
    <t>P    07 3335 3300</t>
  </si>
  <si>
    <t>F    07 3335 3399</t>
  </si>
  <si>
    <t>M  0448 811 494</t>
  </si>
  <si>
    <t>E    kwestlake@silverchef.com.au</t>
  </si>
  <si>
    <t>W  www.silverchef.com.au</t>
  </si>
  <si>
    <t>New</t>
  </si>
  <si>
    <t>Ex-Rental</t>
  </si>
  <si>
    <t>Cost of Roasting Equipment</t>
  </si>
  <si>
    <t>Approval</t>
  </si>
  <si>
    <t>Roaster Wage</t>
  </si>
  <si>
    <t>Weekly Lease
    (first 26 weeks with 0 payments)</t>
  </si>
  <si>
    <t>1st Week Lease Payment
    (first week lease payment plus all GST )</t>
  </si>
  <si>
    <t>Weekly Lease
     (ongoing weekly lease payment)</t>
  </si>
  <si>
    <t>Total finance period (months)</t>
  </si>
  <si>
    <t>* Minimum 12 months trading history required, approvals are indicitaitve only and all figures are Ex GST</t>
  </si>
  <si>
    <t>Roasting Equipment - Advantage</t>
  </si>
  <si>
    <t>Coffee Company Net Profit before Tax (EBT)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</si>
</sst>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#,##0"/>
    <numFmt numFmtId="165" formatCode="&quot;$&quot;#,##0.000"/>
    <numFmt numFmtId="166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theme="0"/>
      <name val="Arial"/>
      <family val="2"/>
    </font>
    <font>
      <sz val="20"/>
      <color theme="0"/>
      <name val="Calibri"/>
      <family val="2"/>
      <scheme val="minor"/>
    </font>
    <font>
      <sz val="12"/>
      <color indexed="18"/>
      <name val="Franklin Gothic Book"/>
      <family val="2"/>
    </font>
    <font>
      <sz val="10"/>
      <color theme="1"/>
      <name val="Calibri"/>
      <family val="2"/>
      <scheme val="minor"/>
    </font>
    <font>
      <b/>
      <sz val="12"/>
      <color indexed="18"/>
      <name val="Franklin Gothic Book"/>
      <family val="2"/>
    </font>
    <font>
      <sz val="8"/>
      <color indexed="18"/>
      <name val="Franklin Gothic Book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 applyBorder="1"/>
    <xf numFmtId="0" fontId="0" fillId="3" borderId="2" xfId="0" applyFill="1" applyBorder="1"/>
    <xf numFmtId="0" fontId="0" fillId="3" borderId="3" xfId="0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0" fillId="3" borderId="5" xfId="0" applyFill="1" applyBorder="1"/>
    <xf numFmtId="0" fontId="0" fillId="3" borderId="0" xfId="0" applyFill="1" applyBorder="1"/>
    <xf numFmtId="0" fontId="1" fillId="3" borderId="0" xfId="0" applyFont="1" applyFill="1" applyBorder="1"/>
    <xf numFmtId="0" fontId="1" fillId="3" borderId="6" xfId="0" applyFont="1" applyFill="1" applyBorder="1"/>
    <xf numFmtId="0" fontId="4" fillId="4" borderId="0" xfId="0" applyFont="1" applyFill="1" applyBorder="1" applyAlignment="1" applyProtection="1">
      <alignment horizontal="left"/>
      <protection hidden="1"/>
    </xf>
    <xf numFmtId="0" fontId="4" fillId="4" borderId="5" xfId="0" applyFont="1" applyFill="1" applyBorder="1" applyAlignment="1" applyProtection="1">
      <alignment horizontal="left"/>
      <protection hidden="1"/>
    </xf>
    <xf numFmtId="0" fontId="4" fillId="4" borderId="6" xfId="0" applyFont="1" applyFill="1" applyBorder="1" applyAlignment="1" applyProtection="1">
      <alignment horizontal="left"/>
      <protection hidden="1"/>
    </xf>
    <xf numFmtId="0" fontId="4" fillId="4" borderId="8" xfId="0" applyFont="1" applyFill="1" applyBorder="1" applyAlignment="1" applyProtection="1">
      <alignment horizontal="left"/>
      <protection hidden="1"/>
    </xf>
    <xf numFmtId="0" fontId="4" fillId="4" borderId="9" xfId="0" applyFont="1" applyFill="1" applyBorder="1" applyAlignment="1" applyProtection="1">
      <alignment horizontal="left"/>
      <protection hidden="1"/>
    </xf>
    <xf numFmtId="165" fontId="4" fillId="4" borderId="13" xfId="0" applyNumberFormat="1" applyFont="1" applyFill="1" applyBorder="1" applyAlignment="1" applyProtection="1">
      <alignment horizontal="center" vertical="center"/>
      <protection hidden="1"/>
    </xf>
    <xf numFmtId="0" fontId="7" fillId="4" borderId="7" xfId="0" applyFont="1" applyFill="1" applyBorder="1" applyAlignment="1" applyProtection="1">
      <alignment horizontal="left"/>
      <protection hidden="1"/>
    </xf>
    <xf numFmtId="166" fontId="0" fillId="0" borderId="0" xfId="0" applyNumberFormat="1" applyFill="1" applyBorder="1"/>
    <xf numFmtId="0" fontId="2" fillId="2" borderId="5" xfId="0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2" fillId="2" borderId="6" xfId="0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/>
      <protection hidden="1"/>
    </xf>
    <xf numFmtId="164" fontId="4" fillId="5" borderId="10" xfId="0" applyNumberFormat="1" applyFont="1" applyFill="1" applyBorder="1" applyAlignment="1" applyProtection="1">
      <alignment horizontal="center"/>
      <protection locked="0"/>
    </xf>
    <xf numFmtId="164" fontId="4" fillId="5" borderId="12" xfId="0" applyNumberFormat="1" applyFont="1" applyFill="1" applyBorder="1" applyAlignment="1" applyProtection="1">
      <alignment horizontal="center"/>
      <protection locked="0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164" fontId="4" fillId="5" borderId="11" xfId="0" applyNumberFormat="1" applyFont="1" applyFill="1" applyBorder="1" applyAlignment="1" applyProtection="1">
      <alignment horizontal="center"/>
      <protection locked="0"/>
    </xf>
    <xf numFmtId="164" fontId="4" fillId="5" borderId="22" xfId="0" applyNumberFormat="1" applyFont="1" applyFill="1" applyBorder="1" applyAlignment="1" applyProtection="1">
      <alignment horizontal="center" vertical="center"/>
      <protection hidden="1"/>
    </xf>
    <xf numFmtId="164" fontId="4" fillId="5" borderId="23" xfId="0" applyNumberFormat="1" applyFont="1" applyFill="1" applyBorder="1" applyAlignment="1" applyProtection="1">
      <alignment horizontal="center" vertical="center"/>
      <protection hidden="1"/>
    </xf>
    <xf numFmtId="164" fontId="4" fillId="5" borderId="18" xfId="0" applyNumberFormat="1" applyFont="1" applyFill="1" applyBorder="1" applyAlignment="1" applyProtection="1">
      <alignment horizontal="center" vertical="center"/>
      <protection hidden="1"/>
    </xf>
    <xf numFmtId="1" fontId="4" fillId="5" borderId="18" xfId="3" applyNumberFormat="1" applyFont="1" applyFill="1" applyBorder="1" applyAlignment="1" applyProtection="1">
      <alignment horizontal="center" vertical="center"/>
      <protection hidden="1"/>
    </xf>
    <xf numFmtId="1" fontId="4" fillId="5" borderId="21" xfId="3" applyNumberFormat="1" applyFont="1" applyFill="1" applyBorder="1" applyAlignment="1" applyProtection="1">
      <alignment horizontal="center" vertical="center"/>
      <protection hidden="1"/>
    </xf>
    <xf numFmtId="0" fontId="4" fillId="4" borderId="14" xfId="0" applyFont="1" applyFill="1" applyBorder="1" applyAlignment="1" applyProtection="1">
      <alignment horizontal="center" vertical="center" wrapText="1"/>
      <protection hidden="1"/>
    </xf>
    <xf numFmtId="0" fontId="4" fillId="4" borderId="15" xfId="0" applyFont="1" applyFill="1" applyBorder="1" applyAlignment="1" applyProtection="1">
      <alignment horizontal="center" vertical="center" wrapText="1"/>
      <protection hidden="1"/>
    </xf>
    <xf numFmtId="0" fontId="4" fillId="4" borderId="17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6" fillId="4" borderId="17" xfId="0" applyFont="1" applyFill="1" applyBorder="1" applyAlignment="1" applyProtection="1">
      <alignment horizontal="center" vertical="center" wrapText="1"/>
      <protection hidden="1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19" xfId="0" applyFont="1" applyFill="1" applyBorder="1" applyAlignment="1" applyProtection="1">
      <alignment horizontal="center" vertical="center" wrapText="1"/>
      <protection hidden="1"/>
    </xf>
    <xf numFmtId="0" fontId="4" fillId="4" borderId="20" xfId="0" applyFont="1" applyFill="1" applyBorder="1" applyAlignment="1" applyProtection="1">
      <alignment horizontal="center" vertical="center" wrapText="1"/>
      <protection hidden="1"/>
    </xf>
    <xf numFmtId="164" fontId="4" fillId="5" borderId="16" xfId="0" applyNumberFormat="1" applyFont="1" applyFill="1" applyBorder="1" applyAlignment="1" applyProtection="1">
      <alignment horizontal="center" vertical="center"/>
      <protection hidden="1"/>
    </xf>
  </cellXfs>
  <cellStyles count="4">
    <cellStyle name="Comma" xfId="3" builtinId="3"/>
    <cellStyle name="Comma 2" xfId="2"/>
    <cellStyle name="Normal" xfId="0" builtinId="0"/>
    <cellStyle name="Normal 2" xfId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609599</xdr:colOff>
      <xdr:row>0</xdr:row>
      <xdr:rowOff>0</xdr:rowOff>
    </xdr:from>
    <xdr:to>
      <xdr:col>6</xdr:col>
      <xdr:colOff>85724</xdr:colOff>
      <xdr:row>8</xdr:row>
      <xdr:rowOff>13630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399" y="0"/>
          <a:ext cx="2200276" cy="1537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AX28"/>
  <sheetViews>
    <sheetView tabSelected="1" zoomScale="120" zoomScaleNormal="120" zoomScaleSheetLayoutView="100" workbookViewId="0">
      <selection activeCell="M18" sqref="M18"/>
    </sheetView>
  </sheetViews>
  <sheetFormatPr defaultRowHeight="15" x14ac:dyDescent="0.25"/>
  <cols>
    <col min="4" max="4" width="3.7109375" customWidth="1"/>
    <col min="5" max="5" width="14.85546875" customWidth="1"/>
    <col min="6" max="6" width="13.140625" customWidth="1"/>
    <col min="7" max="7" width="6.28515625" customWidth="1"/>
    <col min="8" max="9" width="11.7109375" customWidth="1"/>
    <col min="10" max="10" width="7.7109375" customWidth="1"/>
    <col min="11" max="11" width="9.5703125" customWidth="1"/>
    <col min="12" max="12" width="11.7109375" customWidth="1"/>
    <col min="13" max="13" width="6" customWidth="1"/>
    <col min="14" max="14" width="6.28515625" customWidth="1"/>
    <col min="15" max="15" width="15.28515625" customWidth="1"/>
    <col min="16" max="16" width="8.5703125" customWidth="1"/>
    <col min="19" max="20" width="10.140625" bestFit="1" customWidth="1"/>
    <col min="21" max="21" width="11.140625" bestFit="1" customWidth="1"/>
    <col min="50" max="50" width="10.7109375" bestFit="1" customWidth="1"/>
  </cols>
  <sheetData>
    <row r="1" spans="4:50" x14ac:dyDescent="0.25">
      <c r="D1" s="2"/>
      <c r="E1" s="3"/>
      <c r="F1" s="3"/>
      <c r="G1" s="3"/>
      <c r="H1" s="3"/>
      <c r="I1" s="3"/>
      <c r="J1" s="3"/>
      <c r="K1" s="3"/>
      <c r="L1" s="3"/>
      <c r="M1" s="3"/>
      <c r="N1" s="4" t="s">
        <v>0</v>
      </c>
      <c r="O1" s="4"/>
      <c r="P1" s="5"/>
    </row>
    <row r="2" spans="4:50" ht="15" customHeight="1" x14ac:dyDescent="0.25">
      <c r="D2" s="6"/>
      <c r="E2" s="7"/>
      <c r="F2" s="7"/>
      <c r="G2" s="7"/>
      <c r="H2" s="7"/>
      <c r="I2" s="7"/>
      <c r="J2" s="7"/>
      <c r="K2" s="7"/>
      <c r="L2" s="7"/>
      <c r="M2" s="7"/>
      <c r="N2" s="8" t="s">
        <v>1</v>
      </c>
      <c r="O2" s="8"/>
      <c r="P2" s="9"/>
    </row>
    <row r="3" spans="4:50" ht="15" customHeight="1" x14ac:dyDescent="0.25">
      <c r="D3" s="6"/>
      <c r="E3" s="7"/>
      <c r="F3" s="7"/>
      <c r="G3" s="7"/>
      <c r="H3" s="21" t="s">
        <v>18</v>
      </c>
      <c r="I3" s="21"/>
      <c r="J3" s="21"/>
      <c r="K3" s="21"/>
      <c r="L3" s="21"/>
      <c r="M3" s="7"/>
      <c r="N3" s="8" t="s">
        <v>2</v>
      </c>
      <c r="O3" s="8"/>
      <c r="P3" s="9"/>
    </row>
    <row r="4" spans="4:50" ht="15" customHeight="1" x14ac:dyDescent="0.25">
      <c r="D4" s="6"/>
      <c r="E4" s="7"/>
      <c r="F4" s="7"/>
      <c r="G4" s="7"/>
      <c r="H4" s="21"/>
      <c r="I4" s="21"/>
      <c r="J4" s="21"/>
      <c r="K4" s="21"/>
      <c r="L4" s="21"/>
      <c r="M4" s="7"/>
      <c r="N4" s="8" t="s">
        <v>3</v>
      </c>
      <c r="O4" s="8"/>
      <c r="P4" s="9"/>
    </row>
    <row r="5" spans="4:50" x14ac:dyDescent="0.25">
      <c r="D5" s="6"/>
      <c r="E5" s="7"/>
      <c r="F5" s="7"/>
      <c r="G5" s="7"/>
      <c r="H5" s="21"/>
      <c r="I5" s="21"/>
      <c r="J5" s="21"/>
      <c r="K5" s="21"/>
      <c r="L5" s="21"/>
      <c r="M5" s="7"/>
      <c r="N5" s="8" t="s">
        <v>4</v>
      </c>
      <c r="O5" s="8"/>
      <c r="P5" s="9"/>
    </row>
    <row r="6" spans="4:50" x14ac:dyDescent="0.25">
      <c r="D6" s="6"/>
      <c r="E6" s="7"/>
      <c r="F6" s="7"/>
      <c r="G6" s="7"/>
      <c r="H6" s="21"/>
      <c r="I6" s="21"/>
      <c r="J6" s="21"/>
      <c r="K6" s="21"/>
      <c r="L6" s="21"/>
      <c r="M6" s="7"/>
      <c r="N6" s="8" t="s">
        <v>5</v>
      </c>
      <c r="O6" s="8"/>
      <c r="P6" s="9"/>
      <c r="AX6" t="s">
        <v>8</v>
      </c>
    </row>
    <row r="7" spans="4:50" x14ac:dyDescent="0.25">
      <c r="D7" s="6"/>
      <c r="E7" s="7"/>
      <c r="F7" s="7"/>
      <c r="G7" s="7"/>
      <c r="H7" s="7"/>
      <c r="I7" s="7"/>
      <c r="J7" s="7"/>
      <c r="K7" s="7"/>
      <c r="L7" s="7"/>
      <c r="M7" s="7"/>
      <c r="N7" s="8" t="s">
        <v>6</v>
      </c>
      <c r="O7" s="8"/>
      <c r="P7" s="9"/>
      <c r="AX7" t="s">
        <v>9</v>
      </c>
    </row>
    <row r="8" spans="4:50" x14ac:dyDescent="0.25">
      <c r="D8" s="6"/>
      <c r="E8" s="7"/>
      <c r="F8" s="7"/>
      <c r="G8" s="7"/>
      <c r="H8" s="7"/>
      <c r="I8" s="7"/>
      <c r="J8" s="7"/>
      <c r="K8" s="7"/>
      <c r="L8" s="7"/>
      <c r="M8" s="7"/>
      <c r="N8" s="8" t="s">
        <v>7</v>
      </c>
      <c r="O8" s="8"/>
      <c r="P8" s="9"/>
    </row>
    <row r="9" spans="4:50" ht="6" customHeight="1" x14ac:dyDescent="0.3">
      <c r="D9" s="18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20"/>
    </row>
    <row r="10" spans="4:50" s="1" customFormat="1" ht="16.5" x14ac:dyDescent="0.3">
      <c r="D10" s="11"/>
      <c r="E10" s="22" t="s">
        <v>10</v>
      </c>
      <c r="F10" s="22"/>
      <c r="G10" s="10"/>
      <c r="H10" s="22" t="s">
        <v>12</v>
      </c>
      <c r="I10" s="22"/>
      <c r="J10" s="10"/>
      <c r="K10" s="25" t="s">
        <v>19</v>
      </c>
      <c r="L10" s="25"/>
      <c r="M10" s="25"/>
      <c r="N10" s="10"/>
      <c r="O10" s="22" t="s">
        <v>11</v>
      </c>
      <c r="P10" s="12"/>
    </row>
    <row r="11" spans="4:50" s="1" customFormat="1" ht="17.25" customHeight="1" thickBot="1" x14ac:dyDescent="0.35">
      <c r="D11" s="11"/>
      <c r="E11" s="22"/>
      <c r="F11" s="22"/>
      <c r="G11" s="10"/>
      <c r="H11" s="22"/>
      <c r="I11" s="22"/>
      <c r="J11" s="10"/>
      <c r="K11" s="25"/>
      <c r="L11" s="25"/>
      <c r="M11" s="25"/>
      <c r="N11" s="10"/>
      <c r="O11" s="22"/>
      <c r="P11" s="12"/>
    </row>
    <row r="12" spans="4:50" s="1" customFormat="1" ht="15.75" customHeight="1" thickBot="1" x14ac:dyDescent="0.35">
      <c r="D12" s="11"/>
      <c r="E12" s="23">
        <v>165000</v>
      </c>
      <c r="F12" s="24"/>
      <c r="G12" s="10"/>
      <c r="H12" s="23">
        <v>40000</v>
      </c>
      <c r="I12" s="24"/>
      <c r="J12" s="10"/>
      <c r="K12" s="23">
        <v>165000</v>
      </c>
      <c r="L12" s="26"/>
      <c r="M12" s="24"/>
      <c r="N12" s="10"/>
      <c r="O12" s="15" t="str">
        <f>IF(((E12*0.035*12+H12)*1.5)&lt;=K12,"APPROVED","REFER")</f>
        <v>APPROVED</v>
      </c>
      <c r="P12" s="12"/>
      <c r="S12" s="17"/>
      <c r="T12" s="17"/>
      <c r="U12" s="17"/>
    </row>
    <row r="13" spans="4:50" s="1" customFormat="1" ht="15.75" customHeight="1" thickBot="1" x14ac:dyDescent="0.35">
      <c r="D13" s="11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2"/>
    </row>
    <row r="14" spans="4:50" s="1" customFormat="1" ht="15.75" customHeight="1" x14ac:dyDescent="0.3">
      <c r="D14" s="11"/>
      <c r="E14" s="10"/>
      <c r="F14" s="10"/>
      <c r="G14" s="32" t="s">
        <v>13</v>
      </c>
      <c r="H14" s="33"/>
      <c r="I14" s="33"/>
      <c r="J14" s="33"/>
      <c r="K14" s="33"/>
      <c r="L14" s="40">
        <v>0</v>
      </c>
      <c r="M14" s="10"/>
      <c r="N14" s="10"/>
      <c r="O14" s="10"/>
      <c r="P14" s="12"/>
    </row>
    <row r="15" spans="4:50" s="1" customFormat="1" ht="15.75" customHeight="1" x14ac:dyDescent="0.3">
      <c r="D15" s="11"/>
      <c r="E15" s="10"/>
      <c r="F15" s="10"/>
      <c r="G15" s="34"/>
      <c r="H15" s="35"/>
      <c r="I15" s="35"/>
      <c r="J15" s="35"/>
      <c r="K15" s="35"/>
      <c r="L15" s="29"/>
      <c r="M15" s="10"/>
      <c r="N15" s="10"/>
      <c r="O15" s="10"/>
      <c r="P15" s="12"/>
    </row>
    <row r="16" spans="4:50" s="1" customFormat="1" ht="15.75" hidden="1" customHeight="1" x14ac:dyDescent="0.3">
      <c r="D16" s="11"/>
      <c r="E16" s="10"/>
      <c r="F16" s="10"/>
      <c r="G16" s="34" t="s">
        <v>14</v>
      </c>
      <c r="H16" s="35"/>
      <c r="I16" s="35"/>
      <c r="J16" s="35"/>
      <c r="K16" s="35"/>
      <c r="L16" s="27">
        <f>E12*0.035*12*3.5*0.1+E12*0.035*12/52</f>
        <v>25587.692307692316</v>
      </c>
      <c r="M16" s="10"/>
      <c r="N16" s="10"/>
      <c r="O16" s="10"/>
      <c r="P16" s="12"/>
    </row>
    <row r="17" spans="4:16" s="1" customFormat="1" ht="15.75" hidden="1" customHeight="1" x14ac:dyDescent="0.3">
      <c r="D17" s="11"/>
      <c r="E17" s="10"/>
      <c r="F17" s="10"/>
      <c r="G17" s="34"/>
      <c r="H17" s="35"/>
      <c r="I17" s="35"/>
      <c r="J17" s="35"/>
      <c r="K17" s="35"/>
      <c r="L17" s="28"/>
      <c r="M17" s="10"/>
      <c r="N17" s="10"/>
      <c r="O17" s="10"/>
      <c r="P17" s="12"/>
    </row>
    <row r="18" spans="4:16" s="1" customFormat="1" ht="15.75" customHeight="1" x14ac:dyDescent="0.3">
      <c r="D18" s="11"/>
      <c r="E18" s="10"/>
      <c r="F18" s="10"/>
      <c r="G18" s="36" t="s">
        <v>15</v>
      </c>
      <c r="H18" s="37"/>
      <c r="I18" s="37"/>
      <c r="J18" s="37"/>
      <c r="K18" s="37"/>
      <c r="L18" s="29">
        <f>E12*0.035*12/52</f>
        <v>1332.6923076923081</v>
      </c>
      <c r="M18" s="10"/>
      <c r="N18" s="10"/>
      <c r="O18" s="10"/>
      <c r="P18" s="12"/>
    </row>
    <row r="19" spans="4:16" s="1" customFormat="1" ht="15.75" customHeight="1" x14ac:dyDescent="0.3">
      <c r="D19" s="11"/>
      <c r="E19" s="10"/>
      <c r="F19" s="10"/>
      <c r="G19" s="36"/>
      <c r="H19" s="37"/>
      <c r="I19" s="37"/>
      <c r="J19" s="37"/>
      <c r="K19" s="37"/>
      <c r="L19" s="29"/>
      <c r="M19" s="10"/>
      <c r="N19" s="10"/>
      <c r="O19" s="10"/>
      <c r="P19" s="12"/>
    </row>
    <row r="20" spans="4:16" ht="16.5" customHeight="1" x14ac:dyDescent="0.3">
      <c r="D20" s="11"/>
      <c r="E20" s="10"/>
      <c r="F20" s="10"/>
      <c r="G20" s="34" t="s">
        <v>16</v>
      </c>
      <c r="H20" s="35"/>
      <c r="I20" s="35"/>
      <c r="J20" s="35"/>
      <c r="K20" s="35"/>
      <c r="L20" s="30">
        <v>48</v>
      </c>
      <c r="M20" s="10"/>
      <c r="N20" s="10"/>
      <c r="O20" s="10"/>
      <c r="P20" s="12"/>
    </row>
    <row r="21" spans="4:16" ht="17.25" thickBot="1" x14ac:dyDescent="0.35">
      <c r="D21" s="11"/>
      <c r="E21" s="10"/>
      <c r="F21" s="10"/>
      <c r="G21" s="38"/>
      <c r="H21" s="39"/>
      <c r="I21" s="39"/>
      <c r="J21" s="39"/>
      <c r="K21" s="39"/>
      <c r="L21" s="31"/>
      <c r="M21" s="10"/>
      <c r="N21" s="10"/>
      <c r="O21" s="10"/>
      <c r="P21" s="12"/>
    </row>
    <row r="22" spans="4:16" ht="16.5" customHeight="1" x14ac:dyDescent="0.3">
      <c r="D22" s="11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2"/>
    </row>
    <row r="23" spans="4:16" ht="17.25" customHeight="1" thickBot="1" x14ac:dyDescent="0.35">
      <c r="D23" s="16" t="s">
        <v>17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4"/>
    </row>
    <row r="24" spans="4:16" ht="15" customHeight="1" x14ac:dyDescent="0.25"/>
    <row r="25" spans="4:16" ht="15" customHeight="1" x14ac:dyDescent="0.25"/>
    <row r="26" spans="4:16" ht="15" customHeight="1" x14ac:dyDescent="0.25"/>
    <row r="27" spans="4:16" ht="15" customHeight="1" x14ac:dyDescent="0.25"/>
    <row r="28" spans="4:16" ht="15" customHeight="1" x14ac:dyDescent="0.25"/>
  </sheetData>
  <sheetProtection algorithmName="SHA-512" hashValue="jRWrVINuofkxzI48nAGvh7x1wopW3nI48lVnWmy16PMhhJbTV0YyV7X4RSvYMhgNQCFZdHVOhvGk1Xp+GX6pbA==" saltValue="c+1MDxbyZq263aGFIOuSGw==" spinCount="100000" sheet="1" objects="1" scenarios="1"/>
  <dataConsolidate/>
  <mergeCells count="17">
    <mergeCell ref="L18:L19"/>
    <mergeCell ref="L20:L21"/>
    <mergeCell ref="G14:K15"/>
    <mergeCell ref="G16:K17"/>
    <mergeCell ref="G18:K19"/>
    <mergeCell ref="G20:K21"/>
    <mergeCell ref="L14:L15"/>
    <mergeCell ref="E12:F12"/>
    <mergeCell ref="H12:I12"/>
    <mergeCell ref="K10:M11"/>
    <mergeCell ref="K12:M12"/>
    <mergeCell ref="L16:L17"/>
    <mergeCell ref="D9:P9"/>
    <mergeCell ref="H3:L6"/>
    <mergeCell ref="O10:O11"/>
    <mergeCell ref="H10:I11"/>
    <mergeCell ref="E10:F11"/>
  </mergeCells>
  <conditionalFormatting sqref="O12">
    <cfRule type="containsText" dxfId="0" priority="1" operator="containsText" text="APPROVED">
      <formula>NOT(ISERROR(SEARCH("APPROVED",O12)))</formula>
    </cfRule>
  </conditionalFormatting>
  <printOptions horizontalCentered="1" verticalCentered="1"/>
  <pageMargins left="0.70866141732283472" right="0.70866141732283472" top="0.59055118110236227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Coffee Advantage Approval Calc</vt:lpstr>
      <vt:lpstr>'Coffee Advantage Approval Calc'!Print_Area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Medina</cp:keywords>
  <cp:lastModifiedBy/>
  <dcterms:created xsi:type="dcterms:W3CDTF">2006-09-16T00:00:00Z</dcterms:created>
  <dcterms:modified xsi:type="dcterms:W3CDTF">2015-07-21T04:10:52Z</dcterms:modified>
</cp:coreProperties>
</file>